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75" windowWidth="9435" windowHeight="454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9" i="1" l="1"/>
  <c r="H29" i="1"/>
  <c r="H31" i="1" s="1"/>
  <c r="F31" i="1"/>
  <c r="I20" i="1"/>
  <c r="I21" i="1"/>
  <c r="I22" i="1"/>
  <c r="I23" i="1"/>
  <c r="I24" i="1"/>
  <c r="I25" i="1"/>
  <c r="I26" i="1"/>
  <c r="I19" i="1"/>
  <c r="I11" i="1"/>
  <c r="I12" i="1"/>
  <c r="I10" i="1"/>
  <c r="G13" i="1"/>
  <c r="E13" i="1"/>
  <c r="I13" i="1" l="1"/>
  <c r="I29" i="1"/>
  <c r="I31" i="1"/>
</calcChain>
</file>

<file path=xl/sharedStrings.xml><?xml version="1.0" encoding="utf-8"?>
<sst xmlns="http://schemas.openxmlformats.org/spreadsheetml/2006/main" count="36" uniqueCount="33">
  <si>
    <t xml:space="preserve">WYKONANIE PLANU FINANSOWEGO </t>
  </si>
  <si>
    <t>NAZWA</t>
  </si>
  <si>
    <t xml:space="preserve">OGÓŁEM </t>
  </si>
  <si>
    <t>ROZCHODY</t>
  </si>
  <si>
    <t>Paragraf</t>
  </si>
  <si>
    <t>Wynagrodzenia osobowe pracowników</t>
  </si>
  <si>
    <t xml:space="preserve">Składki na ubezpieczenia społeczne </t>
  </si>
  <si>
    <t xml:space="preserve">Składki na Fundusz Pracy </t>
  </si>
  <si>
    <t xml:space="preserve">Zakup materiałów i wyposażenia </t>
  </si>
  <si>
    <t>Zakup usług pozostałych</t>
  </si>
  <si>
    <t xml:space="preserve">Podróże służbowe krajowe </t>
  </si>
  <si>
    <t>Odpisy na ZFŚS</t>
  </si>
  <si>
    <t xml:space="preserve">Rozchody ogółem </t>
  </si>
  <si>
    <t xml:space="preserve">Samodzielnego Publicznego Zakładu Opieki Zdrowotnej </t>
  </si>
  <si>
    <t>PRZYCHODY - dział 851, Rozdz. 85121</t>
  </si>
  <si>
    <t xml:space="preserve">Zakup leków i materiałów medycznych </t>
  </si>
  <si>
    <t xml:space="preserve">I. Stan funduszu obrotowego na początku roku </t>
  </si>
  <si>
    <t>II. Zwiększenie funduszu</t>
  </si>
  <si>
    <t>III. Przychody ogółem,              w tym:odsetki bankowe i inne</t>
  </si>
  <si>
    <t>suma bilansowa (I+II+III)</t>
  </si>
  <si>
    <t xml:space="preserve">Stan funduszu obrotowego na koniec okresu sprawozdaczego </t>
  </si>
  <si>
    <t>% wskażnik wykonania</t>
  </si>
  <si>
    <t xml:space="preserve">% wskaźnik wykonania </t>
  </si>
  <si>
    <t>Odsetki od nieterm. wpłat z tytułu opłat</t>
  </si>
  <si>
    <t xml:space="preserve">Wydatki na zakupy inwestycyjne </t>
  </si>
  <si>
    <t>za I półrocze 2014 rok</t>
  </si>
  <si>
    <t>Plan na rok 2014</t>
  </si>
  <si>
    <t>Wykonanie na 30.06.2014</t>
  </si>
  <si>
    <r>
      <t>Zobowiązania nie wymagalne na dzień 30.06.2014r.  -</t>
    </r>
    <r>
      <rPr>
        <sz val="10"/>
        <rFont val="Arial CE"/>
        <charset val="238"/>
      </rPr>
      <t xml:space="preserve"> 0</t>
    </r>
  </si>
  <si>
    <r>
      <t xml:space="preserve">Należności na dzień 30.06.2014 r. </t>
    </r>
    <r>
      <rPr>
        <sz val="10"/>
        <rFont val="Arial CE"/>
        <charset val="238"/>
      </rPr>
      <t>- 0</t>
    </r>
  </si>
  <si>
    <t>Zobowiązania wymagalne na dzień 30.06.2014 r.- 0,00</t>
  </si>
  <si>
    <t>????</t>
  </si>
  <si>
    <t xml:space="preserve">Załącznik Nr 15                                             do Zarządzenia Nr 68/2014                                 Wójta Gminy Pomiechówek                                  z dnia 22.08.2014r.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</si>
</sst>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sz val="11"/>
      <name val="Arial CE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0" fillId="0" borderId="0" xfId="0" applyAlignment="1">
      <alignment horizontal="left"/>
    </xf>
    <xf numFmtId="4" fontId="3" fillId="2" borderId="1" xfId="0" applyNumberFormat="1" applyFont="1" applyFill="1" applyBorder="1"/>
    <xf numFmtId="4" fontId="0" fillId="0" borderId="1" xfId="0" applyNumberFormat="1" applyBorder="1" applyAlignment="1">
      <alignment horizontal="right"/>
    </xf>
    <xf numFmtId="4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left"/>
    </xf>
    <xf numFmtId="4" fontId="3" fillId="2" borderId="2" xfId="0" applyNumberFormat="1" applyFont="1" applyFill="1" applyBorder="1" applyAlignment="1">
      <alignment wrapText="1"/>
    </xf>
    <xf numFmtId="4" fontId="3" fillId="2" borderId="4" xfId="0" applyNumberFormat="1" applyFont="1" applyFill="1" applyBorder="1" applyAlignment="1">
      <alignment wrapText="1"/>
    </xf>
    <xf numFmtId="4" fontId="0" fillId="0" borderId="2" xfId="0" applyNumberFormat="1" applyBorder="1" applyAlignment="1">
      <alignment horizontal="right" wrapText="1"/>
    </xf>
    <xf numFmtId="4" fontId="0" fillId="0" borderId="4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" fontId="3" fillId="2" borderId="2" xfId="0" applyNumberFormat="1" applyFont="1" applyFill="1" applyBorder="1" applyAlignment="1"/>
    <xf numFmtId="0" fontId="3" fillId="2" borderId="4" xfId="0" applyFont="1" applyFill="1" applyBorder="1" applyAlignment="1"/>
    <xf numFmtId="0" fontId="2" fillId="2" borderId="2" xfId="0" applyFont="1" applyFill="1" applyBorder="1" applyAlignment="1"/>
    <xf numFmtId="0" fontId="2" fillId="2" borderId="4" xfId="0" applyFont="1" applyFill="1" applyBorder="1" applyAlignment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" fontId="3" fillId="2" borderId="2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2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0" xfId="0" applyBorder="1" applyAlignment="1"/>
    <xf numFmtId="0" fontId="2" fillId="0" borderId="0" xfId="0" applyFont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" fontId="0" fillId="0" borderId="2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0" borderId="0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O10" sqref="O10"/>
    </sheetView>
  </sheetViews>
  <sheetFormatPr defaultRowHeight="12.75" x14ac:dyDescent="0.2"/>
  <cols>
    <col min="1" max="1" width="5.42578125" customWidth="1"/>
    <col min="2" max="2" width="3.28515625" customWidth="1"/>
    <col min="3" max="3" width="13.7109375" customWidth="1"/>
    <col min="4" max="4" width="11.42578125" customWidth="1"/>
    <col min="5" max="5" width="9.5703125" customWidth="1"/>
    <col min="6" max="6" width="11.42578125" customWidth="1"/>
    <col min="7" max="7" width="6.5703125" customWidth="1"/>
    <col min="8" max="8" width="13.5703125" customWidth="1"/>
    <col min="9" max="9" width="10.5703125" customWidth="1"/>
  </cols>
  <sheetData>
    <row r="1" spans="1:9" ht="51.75" customHeight="1" x14ac:dyDescent="0.2">
      <c r="G1" s="57" t="s">
        <v>32</v>
      </c>
      <c r="H1" s="57"/>
      <c r="I1" s="58"/>
    </row>
    <row r="2" spans="1:9" ht="26.25" customHeight="1" x14ac:dyDescent="0.2"/>
    <row r="3" spans="1:9" ht="15.75" x14ac:dyDescent="0.25">
      <c r="B3" s="66" t="s">
        <v>0</v>
      </c>
      <c r="C3" s="66"/>
      <c r="D3" s="66"/>
      <c r="E3" s="66"/>
      <c r="F3" s="66"/>
      <c r="G3" s="66"/>
    </row>
    <row r="4" spans="1:9" ht="15.75" x14ac:dyDescent="0.25">
      <c r="C4" s="67" t="s">
        <v>25</v>
      </c>
      <c r="D4" s="67"/>
      <c r="E4" s="67"/>
      <c r="F4" s="67"/>
    </row>
    <row r="5" spans="1:9" ht="15" x14ac:dyDescent="0.2">
      <c r="B5" s="70" t="s">
        <v>13</v>
      </c>
      <c r="C5" s="70"/>
      <c r="D5" s="70"/>
      <c r="E5" s="70"/>
      <c r="F5" s="70"/>
      <c r="G5" s="70"/>
      <c r="H5" s="71"/>
    </row>
    <row r="6" spans="1:9" ht="39" customHeight="1" x14ac:dyDescent="0.2"/>
    <row r="7" spans="1:9" x14ac:dyDescent="0.2">
      <c r="A7" s="72" t="s">
        <v>14</v>
      </c>
      <c r="B7" s="72"/>
      <c r="C7" s="72"/>
      <c r="D7" s="72"/>
      <c r="E7" s="72"/>
    </row>
    <row r="8" spans="1:9" ht="8.25" customHeight="1" x14ac:dyDescent="0.2"/>
    <row r="9" spans="1:9" s="3" customFormat="1" ht="39" customHeight="1" x14ac:dyDescent="0.2">
      <c r="A9" s="4"/>
      <c r="B9" s="82" t="s">
        <v>1</v>
      </c>
      <c r="C9" s="83"/>
      <c r="D9" s="84"/>
      <c r="E9" s="80" t="s">
        <v>26</v>
      </c>
      <c r="F9" s="81"/>
      <c r="G9" s="68" t="s">
        <v>27</v>
      </c>
      <c r="H9" s="69"/>
      <c r="I9" s="6" t="s">
        <v>21</v>
      </c>
    </row>
    <row r="10" spans="1:9" s="3" customFormat="1" ht="24.75" customHeight="1" x14ac:dyDescent="0.2">
      <c r="A10" s="4"/>
      <c r="B10" s="85" t="s">
        <v>16</v>
      </c>
      <c r="C10" s="78"/>
      <c r="D10" s="79"/>
      <c r="E10" s="64">
        <v>282116.47999999998</v>
      </c>
      <c r="F10" s="65"/>
      <c r="G10" s="64">
        <v>282116.47999999998</v>
      </c>
      <c r="H10" s="65"/>
      <c r="I10" s="11">
        <f>G10/E10*100</f>
        <v>100</v>
      </c>
    </row>
    <row r="11" spans="1:9" s="3" customFormat="1" x14ac:dyDescent="0.2">
      <c r="A11" s="4"/>
      <c r="B11" s="86" t="s">
        <v>17</v>
      </c>
      <c r="C11" s="87"/>
      <c r="D11" s="88"/>
      <c r="E11" s="64">
        <v>900000</v>
      </c>
      <c r="F11" s="65"/>
      <c r="G11" s="64">
        <v>436892.72</v>
      </c>
      <c r="H11" s="65"/>
      <c r="I11" s="12">
        <f>G11/E11*100</f>
        <v>48.543635555555554</v>
      </c>
    </row>
    <row r="12" spans="1:9" s="3" customFormat="1" ht="25.5" customHeight="1" x14ac:dyDescent="0.2">
      <c r="A12" s="4"/>
      <c r="B12" s="77" t="s">
        <v>18</v>
      </c>
      <c r="C12" s="78"/>
      <c r="D12" s="79"/>
      <c r="E12" s="64">
        <v>4000</v>
      </c>
      <c r="F12" s="65"/>
      <c r="G12" s="64">
        <v>3943.52</v>
      </c>
      <c r="H12" s="65"/>
      <c r="I12" s="11">
        <f>G12/E12*100</f>
        <v>98.587999999999994</v>
      </c>
    </row>
    <row r="13" spans="1:9" s="2" customFormat="1" ht="15.75" x14ac:dyDescent="0.25">
      <c r="A13" s="5"/>
      <c r="B13" s="89" t="s">
        <v>19</v>
      </c>
      <c r="C13" s="90"/>
      <c r="D13" s="91"/>
      <c r="E13" s="63">
        <f>SUM(E10:F12)</f>
        <v>1186116.48</v>
      </c>
      <c r="F13" s="63"/>
      <c r="G13" s="63">
        <f>SUM(G10:H12)</f>
        <v>722952.72</v>
      </c>
      <c r="H13" s="63"/>
      <c r="I13" s="14">
        <f>G13/E13*100</f>
        <v>60.951241483467122</v>
      </c>
    </row>
    <row r="14" spans="1:9" ht="9.75" customHeight="1" x14ac:dyDescent="0.2">
      <c r="A14" s="1"/>
      <c r="B14" s="48"/>
      <c r="C14" s="48"/>
      <c r="D14" s="48"/>
      <c r="E14" s="48"/>
      <c r="F14" s="48"/>
      <c r="G14" s="48"/>
      <c r="H14" s="48"/>
    </row>
    <row r="15" spans="1:9" ht="5.25" customHeight="1" x14ac:dyDescent="0.2">
      <c r="A15" s="1"/>
      <c r="B15" s="48"/>
      <c r="C15" s="48"/>
      <c r="D15" s="48"/>
      <c r="E15" s="48"/>
      <c r="F15" s="48"/>
      <c r="G15" s="48"/>
      <c r="H15" s="48"/>
    </row>
    <row r="16" spans="1:9" x14ac:dyDescent="0.2">
      <c r="A16" s="73" t="s">
        <v>3</v>
      </c>
      <c r="B16" s="49"/>
      <c r="C16" s="49"/>
      <c r="D16" s="49"/>
      <c r="E16" s="48"/>
      <c r="F16" s="48"/>
      <c r="G16" s="48"/>
      <c r="H16" s="48"/>
    </row>
    <row r="17" spans="1:9" ht="5.25" customHeight="1" x14ac:dyDescent="0.2"/>
    <row r="18" spans="1:9" s="2" customFormat="1" ht="40.5" customHeight="1" x14ac:dyDescent="0.25">
      <c r="A18" s="80" t="s">
        <v>4</v>
      </c>
      <c r="B18" s="81"/>
      <c r="C18" s="74" t="s">
        <v>1</v>
      </c>
      <c r="D18" s="75"/>
      <c r="E18" s="76"/>
      <c r="F18" s="61" t="s">
        <v>26</v>
      </c>
      <c r="G18" s="62"/>
      <c r="H18" s="10" t="s">
        <v>27</v>
      </c>
      <c r="I18" s="6" t="s">
        <v>22</v>
      </c>
    </row>
    <row r="19" spans="1:9" s="7" customFormat="1" ht="14.25" customHeight="1" x14ac:dyDescent="0.2">
      <c r="A19" s="52">
        <v>4010</v>
      </c>
      <c r="B19" s="53"/>
      <c r="C19" s="54" t="s">
        <v>5</v>
      </c>
      <c r="D19" s="55"/>
      <c r="E19" s="56"/>
      <c r="F19" s="59">
        <v>750000</v>
      </c>
      <c r="G19" s="60"/>
      <c r="H19" s="8">
        <v>299884.68</v>
      </c>
      <c r="I19" s="8">
        <f>H19/F19*100</f>
        <v>39.984623999999997</v>
      </c>
    </row>
    <row r="20" spans="1:9" s="7" customFormat="1" ht="14.25" customHeight="1" x14ac:dyDescent="0.2">
      <c r="A20" s="52">
        <v>4110</v>
      </c>
      <c r="B20" s="53"/>
      <c r="C20" s="54" t="s">
        <v>6</v>
      </c>
      <c r="D20" s="55"/>
      <c r="E20" s="56"/>
      <c r="F20" s="59">
        <v>130000</v>
      </c>
      <c r="G20" s="60"/>
      <c r="H20" s="8">
        <v>36532.19</v>
      </c>
      <c r="I20" s="8">
        <f t="shared" ref="I20:I29" si="0">H20/F20*100</f>
        <v>28.101684615384613</v>
      </c>
    </row>
    <row r="21" spans="1:9" x14ac:dyDescent="0.2">
      <c r="A21" s="26">
        <v>4120</v>
      </c>
      <c r="B21" s="27"/>
      <c r="C21" s="23" t="s">
        <v>7</v>
      </c>
      <c r="D21" s="24"/>
      <c r="E21" s="25"/>
      <c r="F21" s="40">
        <v>20125</v>
      </c>
      <c r="G21" s="41"/>
      <c r="H21" s="9">
        <v>5411.29</v>
      </c>
      <c r="I21" s="8">
        <f t="shared" si="0"/>
        <v>26.888397515527952</v>
      </c>
    </row>
    <row r="22" spans="1:9" x14ac:dyDescent="0.2">
      <c r="A22" s="26">
        <v>4210</v>
      </c>
      <c r="B22" s="27"/>
      <c r="C22" s="23" t="s">
        <v>8</v>
      </c>
      <c r="D22" s="24"/>
      <c r="E22" s="25"/>
      <c r="F22" s="40">
        <v>100030</v>
      </c>
      <c r="G22" s="41"/>
      <c r="H22" s="9">
        <v>16022.9</v>
      </c>
      <c r="I22" s="8">
        <f t="shared" si="0"/>
        <v>16.018094571628509</v>
      </c>
    </row>
    <row r="23" spans="1:9" x14ac:dyDescent="0.2">
      <c r="A23" s="26">
        <v>4230</v>
      </c>
      <c r="B23" s="27"/>
      <c r="C23" s="23" t="s">
        <v>15</v>
      </c>
      <c r="D23" s="24"/>
      <c r="E23" s="25"/>
      <c r="F23" s="40">
        <v>15000</v>
      </c>
      <c r="G23" s="41"/>
      <c r="H23" s="9">
        <v>2923.63</v>
      </c>
      <c r="I23" s="8">
        <f t="shared" si="0"/>
        <v>19.490866666666669</v>
      </c>
    </row>
    <row r="24" spans="1:9" x14ac:dyDescent="0.2">
      <c r="A24" s="26">
        <v>4300</v>
      </c>
      <c r="B24" s="27"/>
      <c r="C24" s="23" t="s">
        <v>9</v>
      </c>
      <c r="D24" s="24"/>
      <c r="E24" s="25"/>
      <c r="F24" s="40">
        <v>140461.48000000001</v>
      </c>
      <c r="G24" s="41"/>
      <c r="H24" s="9">
        <v>46549.5</v>
      </c>
      <c r="I24" s="8">
        <f t="shared" si="0"/>
        <v>33.140402621416207</v>
      </c>
    </row>
    <row r="25" spans="1:9" x14ac:dyDescent="0.2">
      <c r="A25" s="26">
        <v>4410</v>
      </c>
      <c r="B25" s="27"/>
      <c r="C25" s="23" t="s">
        <v>10</v>
      </c>
      <c r="D25" s="24"/>
      <c r="E25" s="25"/>
      <c r="F25" s="40">
        <v>500</v>
      </c>
      <c r="G25" s="41"/>
      <c r="H25" s="9">
        <v>0</v>
      </c>
      <c r="I25" s="8">
        <f t="shared" si="0"/>
        <v>0</v>
      </c>
    </row>
    <row r="26" spans="1:9" x14ac:dyDescent="0.2">
      <c r="A26" s="26">
        <v>4440</v>
      </c>
      <c r="B26" s="27"/>
      <c r="C26" s="23" t="s">
        <v>11</v>
      </c>
      <c r="D26" s="24"/>
      <c r="E26" s="25"/>
      <c r="F26" s="40">
        <v>10000</v>
      </c>
      <c r="G26" s="41"/>
      <c r="H26" s="9">
        <v>1093.93</v>
      </c>
      <c r="I26" s="8">
        <f t="shared" si="0"/>
        <v>10.939300000000001</v>
      </c>
    </row>
    <row r="27" spans="1:9" x14ac:dyDescent="0.2">
      <c r="A27" s="26">
        <v>4570</v>
      </c>
      <c r="B27" s="27"/>
      <c r="C27" s="37" t="s">
        <v>23</v>
      </c>
      <c r="D27" s="38"/>
      <c r="E27" s="39"/>
      <c r="F27" s="21">
        <v>0</v>
      </c>
      <c r="G27" s="22"/>
      <c r="H27" s="9">
        <v>0</v>
      </c>
      <c r="I27" s="8">
        <v>0</v>
      </c>
    </row>
    <row r="28" spans="1:9" x14ac:dyDescent="0.2">
      <c r="A28" s="42">
        <v>6060</v>
      </c>
      <c r="B28" s="42"/>
      <c r="C28" s="43" t="s">
        <v>24</v>
      </c>
      <c r="D28" s="44"/>
      <c r="E28" s="45"/>
      <c r="F28" s="46">
        <v>20000</v>
      </c>
      <c r="G28" s="47"/>
      <c r="H28" s="15">
        <v>0</v>
      </c>
      <c r="I28" s="15">
        <v>0</v>
      </c>
    </row>
    <row r="29" spans="1:9" s="3" customFormat="1" ht="15.75" x14ac:dyDescent="0.25">
      <c r="A29" s="30"/>
      <c r="B29" s="31"/>
      <c r="C29" s="50" t="s">
        <v>12</v>
      </c>
      <c r="D29" s="51"/>
      <c r="E29" s="29"/>
      <c r="F29" s="28">
        <f>SUM(F19:F28)</f>
        <v>1186116.48</v>
      </c>
      <c r="G29" s="29"/>
      <c r="H29" s="14">
        <f>SUM(H19:H28)</f>
        <v>408418.12</v>
      </c>
      <c r="I29" s="16">
        <f t="shared" si="0"/>
        <v>34.433221937865667</v>
      </c>
    </row>
    <row r="30" spans="1:9" s="3" customFormat="1" ht="49.5" customHeight="1" x14ac:dyDescent="0.25">
      <c r="A30" s="30"/>
      <c r="B30" s="31"/>
      <c r="C30" s="32" t="s">
        <v>20</v>
      </c>
      <c r="D30" s="33"/>
      <c r="E30" s="34"/>
      <c r="F30" s="35">
        <v>0</v>
      </c>
      <c r="G30" s="36"/>
      <c r="H30" s="16">
        <v>314534.59999999998</v>
      </c>
      <c r="I30" s="17">
        <v>0</v>
      </c>
    </row>
    <row r="31" spans="1:9" s="3" customFormat="1" ht="15.75" x14ac:dyDescent="0.25">
      <c r="A31" s="30"/>
      <c r="B31" s="31"/>
      <c r="C31" s="50" t="s">
        <v>2</v>
      </c>
      <c r="D31" s="51"/>
      <c r="E31" s="29"/>
      <c r="F31" s="19">
        <f>F29+F30</f>
        <v>1186116.48</v>
      </c>
      <c r="G31" s="20"/>
      <c r="H31" s="14">
        <f>H29+H30</f>
        <v>722952.72</v>
      </c>
      <c r="I31" s="14">
        <f>H31/F31*100</f>
        <v>60.951241483467122</v>
      </c>
    </row>
    <row r="32" spans="1:9" ht="9.75" customHeight="1" x14ac:dyDescent="0.2"/>
    <row r="33" spans="1:10" x14ac:dyDescent="0.2">
      <c r="A33" s="18" t="s">
        <v>28</v>
      </c>
      <c r="B33" s="18"/>
      <c r="C33" s="18"/>
      <c r="D33" s="18"/>
      <c r="E33" s="18"/>
      <c r="F33" s="13"/>
    </row>
    <row r="34" spans="1:10" ht="3.75" customHeight="1" x14ac:dyDescent="0.2"/>
    <row r="35" spans="1:10" x14ac:dyDescent="0.2">
      <c r="A35" s="49" t="s">
        <v>29</v>
      </c>
      <c r="B35" s="49"/>
      <c r="C35" s="49"/>
      <c r="D35" s="49"/>
      <c r="E35" s="49"/>
      <c r="J35" t="s">
        <v>31</v>
      </c>
    </row>
    <row r="36" spans="1:10" x14ac:dyDescent="0.2">
      <c r="A36" s="3" t="s">
        <v>30</v>
      </c>
    </row>
  </sheetData>
  <mergeCells count="72">
    <mergeCell ref="B14:D14"/>
    <mergeCell ref="B9:D9"/>
    <mergeCell ref="B10:D10"/>
    <mergeCell ref="B11:D11"/>
    <mergeCell ref="E9:F9"/>
    <mergeCell ref="B13:D13"/>
    <mergeCell ref="A22:B22"/>
    <mergeCell ref="A23:B23"/>
    <mergeCell ref="A20:B20"/>
    <mergeCell ref="A21:B21"/>
    <mergeCell ref="G11:H11"/>
    <mergeCell ref="E11:F11"/>
    <mergeCell ref="E12:F12"/>
    <mergeCell ref="A16:D16"/>
    <mergeCell ref="C18:E18"/>
    <mergeCell ref="B15:D15"/>
    <mergeCell ref="B12:D12"/>
    <mergeCell ref="G13:H13"/>
    <mergeCell ref="A18:B18"/>
    <mergeCell ref="E16:F16"/>
    <mergeCell ref="G14:H14"/>
    <mergeCell ref="G15:H15"/>
    <mergeCell ref="G1:I1"/>
    <mergeCell ref="F20:G20"/>
    <mergeCell ref="F21:G21"/>
    <mergeCell ref="F18:G18"/>
    <mergeCell ref="F19:G19"/>
    <mergeCell ref="E13:F13"/>
    <mergeCell ref="E14:F14"/>
    <mergeCell ref="E15:F15"/>
    <mergeCell ref="E10:F10"/>
    <mergeCell ref="B3:G3"/>
    <mergeCell ref="C4:F4"/>
    <mergeCell ref="G9:H9"/>
    <mergeCell ref="G10:H10"/>
    <mergeCell ref="G12:H12"/>
    <mergeCell ref="B5:H5"/>
    <mergeCell ref="A7:E7"/>
    <mergeCell ref="F22:G22"/>
    <mergeCell ref="G16:H16"/>
    <mergeCell ref="F24:G24"/>
    <mergeCell ref="C24:E24"/>
    <mergeCell ref="A35:E35"/>
    <mergeCell ref="A31:B31"/>
    <mergeCell ref="C31:E31"/>
    <mergeCell ref="F25:G25"/>
    <mergeCell ref="F26:G26"/>
    <mergeCell ref="C22:E22"/>
    <mergeCell ref="A19:B19"/>
    <mergeCell ref="C19:E19"/>
    <mergeCell ref="C20:E20"/>
    <mergeCell ref="C21:E21"/>
    <mergeCell ref="A29:B29"/>
    <mergeCell ref="C29:E29"/>
    <mergeCell ref="F23:G23"/>
    <mergeCell ref="C23:E23"/>
    <mergeCell ref="A28:B28"/>
    <mergeCell ref="C28:E28"/>
    <mergeCell ref="F28:G28"/>
    <mergeCell ref="F31:G31"/>
    <mergeCell ref="F27:G27"/>
    <mergeCell ref="C25:E25"/>
    <mergeCell ref="C26:E26"/>
    <mergeCell ref="A24:B24"/>
    <mergeCell ref="F29:G29"/>
    <mergeCell ref="A25:B25"/>
    <mergeCell ref="A26:B26"/>
    <mergeCell ref="A30:B30"/>
    <mergeCell ref="C30:E30"/>
    <mergeCell ref="F30:G30"/>
    <mergeCell ref="A27:B27"/>
    <mergeCell ref="C27:E27"/>
  </mergeCells>
  <phoneticPr fontId="0" type="noConversion"/>
  <pageMargins left="0.95" right="0.49" top="0.28000000000000003" bottom="0.26" header="0.14000000000000001" footer="0.2"/>
  <pageSetup paperSize="9" fitToWidth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Ela</cp:lastModifiedBy>
  <cp:lastPrinted>2014-08-25T11:58:49Z</cp:lastPrinted>
  <dcterms:created xsi:type="dcterms:W3CDTF">1997-02-26T13:46:56Z</dcterms:created>
  <dcterms:modified xsi:type="dcterms:W3CDTF">2014-08-25T11:59:17Z</dcterms:modified>
</cp:coreProperties>
</file>